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Fall 17 web\"/>
    </mc:Choice>
  </mc:AlternateContent>
  <bookViews>
    <workbookView xWindow="10485" yWindow="-15" windowWidth="8760" windowHeight="8640" xr2:uid="{00000000-000D-0000-FFFF-FFFF00000000}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G56" i="2" l="1"/>
  <c r="E56" i="2"/>
  <c r="C54" i="2"/>
  <c r="C53" i="2"/>
  <c r="C52" i="2"/>
  <c r="C51" i="2"/>
  <c r="C50" i="2"/>
  <c r="C49" i="2"/>
  <c r="C48" i="2"/>
  <c r="C47" i="2"/>
  <c r="C46" i="2"/>
  <c r="G37" i="2"/>
  <c r="E37" i="2"/>
  <c r="C35" i="2"/>
  <c r="C34" i="2"/>
  <c r="C33" i="2"/>
  <c r="C32" i="2"/>
  <c r="C31" i="2"/>
  <c r="C30" i="2"/>
  <c r="C29" i="2"/>
  <c r="C28" i="2"/>
  <c r="C27" i="2"/>
  <c r="G18" i="2"/>
  <c r="E18" i="2"/>
  <c r="C16" i="2"/>
  <c r="C15" i="2"/>
  <c r="C14" i="2"/>
  <c r="C13" i="2"/>
  <c r="C12" i="2"/>
  <c r="C11" i="2"/>
  <c r="C10" i="2"/>
  <c r="C9" i="2"/>
  <c r="C8" i="2"/>
  <c r="C37" i="2" l="1"/>
  <c r="D30" i="2" s="1"/>
  <c r="C56" i="2"/>
  <c r="D52" i="2" s="1"/>
  <c r="C18" i="2"/>
  <c r="D9" i="2" s="1"/>
  <c r="D34" i="2" l="1"/>
  <c r="F33" i="2"/>
  <c r="F15" i="2"/>
  <c r="H47" i="2"/>
  <c r="F47" i="2"/>
  <c r="D53" i="2"/>
  <c r="H50" i="2"/>
  <c r="F50" i="2"/>
  <c r="D48" i="2"/>
  <c r="H51" i="2"/>
  <c r="F51" i="2"/>
  <c r="D51" i="2"/>
  <c r="H46" i="2"/>
  <c r="F46" i="2"/>
  <c r="D46" i="2"/>
  <c r="H48" i="2"/>
  <c r="H52" i="2"/>
  <c r="F48" i="2"/>
  <c r="F52" i="2"/>
  <c r="D49" i="2"/>
  <c r="D47" i="2"/>
  <c r="D50" i="2"/>
  <c r="H49" i="2"/>
  <c r="H53" i="2"/>
  <c r="F49" i="2"/>
  <c r="F53" i="2"/>
  <c r="H28" i="2"/>
  <c r="H29" i="2"/>
  <c r="D28" i="2"/>
  <c r="F28" i="2"/>
  <c r="H34" i="2"/>
  <c r="D29" i="2"/>
  <c r="F29" i="2"/>
  <c r="D33" i="2"/>
  <c r="D32" i="2"/>
  <c r="D31" i="2"/>
  <c r="F32" i="2"/>
  <c r="H31" i="2"/>
  <c r="F34" i="2"/>
  <c r="D27" i="2"/>
  <c r="H30" i="2"/>
  <c r="F30" i="2"/>
  <c r="H32" i="2"/>
  <c r="F27" i="2"/>
  <c r="F31" i="2"/>
  <c r="H27" i="2"/>
  <c r="H33" i="2"/>
  <c r="D12" i="2"/>
  <c r="H11" i="2"/>
  <c r="H15" i="2"/>
  <c r="F10" i="2"/>
  <c r="H10" i="2"/>
  <c r="F11" i="2"/>
  <c r="H14" i="2"/>
  <c r="F14" i="2"/>
  <c r="D14" i="2"/>
  <c r="D8" i="2"/>
  <c r="F8" i="2"/>
  <c r="D10" i="2"/>
  <c r="D13" i="2"/>
  <c r="H8" i="2"/>
  <c r="H12" i="2"/>
  <c r="F12" i="2"/>
  <c r="D15" i="2"/>
  <c r="H9" i="2"/>
  <c r="H13" i="2"/>
  <c r="F9" i="2"/>
  <c r="F13" i="2"/>
  <c r="D11" i="2"/>
  <c r="F56" i="2" l="1"/>
  <c r="H56" i="2"/>
  <c r="D56" i="2"/>
  <c r="D37" i="2"/>
  <c r="H37" i="2"/>
  <c r="F37" i="2"/>
  <c r="H18" i="2"/>
  <c r="F18" i="2"/>
  <c r="D18" i="2"/>
</calcChain>
</file>

<file path=xl/sharedStrings.xml><?xml version="1.0" encoding="utf-8"?>
<sst xmlns="http://schemas.openxmlformats.org/spreadsheetml/2006/main" count="63" uniqueCount="23">
  <si>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</si>
  <si>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</si>
  <si>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</si>
  <si>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</si>
  <si>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</si>
  <si>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</si>
  <si>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</si>
  <si>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</si>
  <si>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</si>
  <si>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</si>
  <si>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</si>
  <si>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</si>
  <si>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</si>
  <si>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</si>
  <si>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</si>
  <si>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</si>
  <si>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Non-Resident Alien</t>
  </si>
  <si>
    <t>Pacific Islanders</t>
  </si>
  <si>
    <t>Multiracial</t>
  </si>
  <si>
    <t>All Totals</t>
  </si>
  <si>
    <t>FALL 2017</t>
  </si>
  <si>
    <t>[Fall 2017 -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</si>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</sst>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0" borderId="0" xfId="0" applyFill="1"/>
    <xf numFmtId="0" fontId="2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164" fontId="0" fillId="3" borderId="0" xfId="1" applyNumberFormat="1" applyFont="1" applyFill="1"/>
    <xf numFmtId="0" fontId="0" fillId="3" borderId="0" xfId="0" applyNumberFormat="1" applyFill="1"/>
    <xf numFmtId="165" fontId="2" fillId="3" borderId="0" xfId="1" applyNumberFormat="1" applyFont="1" applyFill="1"/>
    <xf numFmtId="164" fontId="2" fillId="3" borderId="0" xfId="1" applyNumberFormat="1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2" applyFill="1" applyAlignment="1" applyProtection="1">
      <alignment horizontal="center"/>
    </xf>
    <xf numFmtId="0" fontId="8" fillId="2" borderId="0" xfId="2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7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="90" zoomScaleNormal="90" workbookViewId="0">
      <selection activeCell="I65" sqref="I65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9" ht="15" x14ac:dyDescent="0.25">
      <c r="A2" s="21" t="s">
        <v>11</v>
      </c>
      <c r="B2" s="21"/>
      <c r="C2" s="21"/>
      <c r="D2" s="21"/>
      <c r="E2" s="21"/>
      <c r="F2" s="21"/>
      <c r="G2" s="21"/>
      <c r="H2" s="21"/>
    </row>
    <row r="3" spans="1:9" ht="15" x14ac:dyDescent="0.25">
      <c r="A3" s="21" t="s">
        <v>12</v>
      </c>
      <c r="B3" s="21"/>
      <c r="C3" s="21"/>
      <c r="D3" s="21"/>
      <c r="E3" s="21"/>
      <c r="F3" s="21"/>
      <c r="G3" s="21"/>
      <c r="H3" s="21"/>
    </row>
    <row r="4" spans="1:9" ht="15" x14ac:dyDescent="0.25">
      <c r="A4" s="21" t="s">
        <v>20</v>
      </c>
      <c r="B4" s="21"/>
      <c r="C4" s="21"/>
      <c r="D4" s="21"/>
      <c r="E4" s="21"/>
      <c r="F4" s="21"/>
      <c r="G4" s="21"/>
      <c r="H4" s="21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8" t="s">
        <v>0</v>
      </c>
      <c r="B8" s="9"/>
      <c r="C8" s="10">
        <f t="shared" ref="C8:C16" si="0">SUM(E8,G8)</f>
        <v>2828</v>
      </c>
      <c r="D8" s="11">
        <f>C8/(C18-C16)*100</f>
        <v>33.200281756280816</v>
      </c>
      <c r="E8" s="12">
        <v>1142</v>
      </c>
      <c r="F8" s="11">
        <f>E8/(C18-C16)*100</f>
        <v>13.406903028880018</v>
      </c>
      <c r="G8" s="12">
        <v>1686</v>
      </c>
      <c r="H8" s="11">
        <f>G8/(C18-C16)*100</f>
        <v>19.7933787274008</v>
      </c>
    </row>
    <row r="9" spans="1:9" x14ac:dyDescent="0.2">
      <c r="A9" s="8" t="s">
        <v>1</v>
      </c>
      <c r="B9" s="9"/>
      <c r="C9" s="10">
        <f t="shared" si="0"/>
        <v>40</v>
      </c>
      <c r="D9" s="11">
        <f>C9/(C18-C16)*100</f>
        <v>0.46959380136182205</v>
      </c>
      <c r="E9" s="12">
        <v>17</v>
      </c>
      <c r="F9" s="11">
        <f>E9/(C18-C16)*100</f>
        <v>0.19957736557877437</v>
      </c>
      <c r="G9" s="12">
        <v>23</v>
      </c>
      <c r="H9" s="11">
        <f>G9/(C18-C16)*100</f>
        <v>0.27001643578304768</v>
      </c>
    </row>
    <row r="10" spans="1:9" x14ac:dyDescent="0.2">
      <c r="A10" s="8" t="s">
        <v>2</v>
      </c>
      <c r="B10" s="9"/>
      <c r="C10" s="10">
        <f t="shared" si="0"/>
        <v>281</v>
      </c>
      <c r="D10" s="11">
        <f>C10/(C18-C16)*100</f>
        <v>3.2988964545667998</v>
      </c>
      <c r="E10" s="12">
        <v>145</v>
      </c>
      <c r="F10" s="11">
        <f>E10/(C18-C16)*100</f>
        <v>1.7022775299366049</v>
      </c>
      <c r="G10" s="12">
        <v>136</v>
      </c>
      <c r="H10" s="11">
        <f>G10/(C18-C16)*100</f>
        <v>1.5966189246301949</v>
      </c>
    </row>
    <row r="11" spans="1:9" x14ac:dyDescent="0.2">
      <c r="A11" s="8" t="s">
        <v>4</v>
      </c>
      <c r="B11" s="9"/>
      <c r="C11" s="10">
        <f t="shared" si="0"/>
        <v>3855</v>
      </c>
      <c r="D11" s="11">
        <f>C11/(C18-C16)*100</f>
        <v>45.257102606245596</v>
      </c>
      <c r="E11" s="12">
        <v>1761</v>
      </c>
      <c r="F11" s="11">
        <f>E11/(C18-C16)*100</f>
        <v>20.673867104954212</v>
      </c>
      <c r="G11" s="12">
        <v>2094</v>
      </c>
      <c r="H11" s="11">
        <f>G11/(C18-C16)*100</f>
        <v>24.583235501291384</v>
      </c>
    </row>
    <row r="12" spans="1:9" x14ac:dyDescent="0.2">
      <c r="A12" s="8" t="s">
        <v>3</v>
      </c>
      <c r="B12" s="9"/>
      <c r="C12" s="10">
        <f t="shared" si="0"/>
        <v>1101</v>
      </c>
      <c r="D12" s="11">
        <f>C12/(C18-C16)*100</f>
        <v>12.92556938248415</v>
      </c>
      <c r="E12" s="12">
        <v>478</v>
      </c>
      <c r="F12" s="11">
        <f>E12/(C18-C16)*100</f>
        <v>5.6116459262737735</v>
      </c>
      <c r="G12" s="12">
        <v>623</v>
      </c>
      <c r="H12" s="11">
        <f>G12/(C18-C16)*100</f>
        <v>7.3139234562103779</v>
      </c>
    </row>
    <row r="13" spans="1:9" x14ac:dyDescent="0.2">
      <c r="A13" s="8" t="s">
        <v>18</v>
      </c>
      <c r="B13" s="9"/>
      <c r="C13" s="10">
        <f t="shared" si="0"/>
        <v>284</v>
      </c>
      <c r="D13" s="11">
        <f>C13/(C18-C16)*100</f>
        <v>3.3341159896689363</v>
      </c>
      <c r="E13" s="10">
        <v>108</v>
      </c>
      <c r="F13" s="11">
        <f>E13/(C18-C16)*100</f>
        <v>1.2679032636769194</v>
      </c>
      <c r="G13" s="10">
        <v>176</v>
      </c>
      <c r="H13" s="11">
        <f>G13/(C18-C16)*100</f>
        <v>2.0662127259920169</v>
      </c>
    </row>
    <row r="14" spans="1:9" x14ac:dyDescent="0.2">
      <c r="A14" s="8" t="s">
        <v>17</v>
      </c>
      <c r="B14" s="9"/>
      <c r="C14" s="10">
        <f t="shared" si="0"/>
        <v>6</v>
      </c>
      <c r="D14" s="11">
        <f>C14/(C18-C16)*100</f>
        <v>7.0439070204273299E-2</v>
      </c>
      <c r="E14" s="10">
        <v>2</v>
      </c>
      <c r="F14" s="11">
        <f>E14/(C18-C16)*100</f>
        <v>2.3479690068091103E-2</v>
      </c>
      <c r="G14" s="10">
        <v>4</v>
      </c>
      <c r="H14" s="11">
        <f>G14/(C18-C16)*100</f>
        <v>4.6959380136182206E-2</v>
      </c>
    </row>
    <row r="15" spans="1:9" x14ac:dyDescent="0.2">
      <c r="A15" s="8" t="s">
        <v>16</v>
      </c>
      <c r="B15" s="9"/>
      <c r="C15" s="10">
        <f t="shared" si="0"/>
        <v>123</v>
      </c>
      <c r="D15" s="11">
        <f>C15/(C18-C16)*100</f>
        <v>1.4440009391876028</v>
      </c>
      <c r="E15" s="12">
        <v>74</v>
      </c>
      <c r="F15" s="11">
        <f>E15/(C18-C16)*100</f>
        <v>0.86874853251937068</v>
      </c>
      <c r="G15" s="12">
        <v>49</v>
      </c>
      <c r="H15" s="11">
        <f>G15/(C18-C16)*100</f>
        <v>0.57525240666823196</v>
      </c>
    </row>
    <row r="16" spans="1:9" x14ac:dyDescent="0.2">
      <c r="A16" s="8" t="s">
        <v>5</v>
      </c>
      <c r="B16" s="9"/>
      <c r="C16" s="10">
        <f t="shared" si="0"/>
        <v>9</v>
      </c>
      <c r="D16" s="11">
        <v>0</v>
      </c>
      <c r="E16" s="10">
        <v>5</v>
      </c>
      <c r="F16" s="11">
        <v>0</v>
      </c>
      <c r="G16" s="10">
        <v>4</v>
      </c>
      <c r="H16" s="11">
        <v>0</v>
      </c>
    </row>
    <row r="17" spans="1:8" x14ac:dyDescent="0.2">
      <c r="A17" s="8"/>
      <c r="B17" s="9"/>
      <c r="C17" s="10"/>
      <c r="D17" s="11"/>
      <c r="E17" s="10"/>
      <c r="F17" s="11"/>
      <c r="G17" s="10"/>
      <c r="H17" s="11"/>
    </row>
    <row r="18" spans="1:8" s="7" customFormat="1" x14ac:dyDescent="0.2">
      <c r="A18" s="8" t="s">
        <v>19</v>
      </c>
      <c r="B18" s="9"/>
      <c r="C18" s="13">
        <f t="shared" ref="C18:H18" si="1">SUM(C8:C17)</f>
        <v>8527</v>
      </c>
      <c r="D18" s="14">
        <f t="shared" si="1"/>
        <v>100</v>
      </c>
      <c r="E18" s="13">
        <f t="shared" si="1"/>
        <v>3732</v>
      </c>
      <c r="F18" s="14">
        <f t="shared" si="1"/>
        <v>43.754402441887763</v>
      </c>
      <c r="G18" s="13">
        <f t="shared" si="1"/>
        <v>4795</v>
      </c>
      <c r="H18" s="14">
        <f t="shared" si="1"/>
        <v>56.245597558112237</v>
      </c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19" t="s">
        <v>13</v>
      </c>
      <c r="B21" s="19"/>
      <c r="C21" s="19"/>
      <c r="D21" s="19"/>
      <c r="E21" s="19"/>
      <c r="F21" s="19"/>
      <c r="G21" s="19"/>
      <c r="H21" s="19"/>
    </row>
    <row r="22" spans="1:8" x14ac:dyDescent="0.2">
      <c r="A22" s="19" t="s">
        <v>12</v>
      </c>
      <c r="B22" s="19"/>
      <c r="C22" s="19"/>
      <c r="D22" s="19"/>
      <c r="E22" s="19"/>
      <c r="F22" s="19"/>
      <c r="G22" s="19"/>
      <c r="H22" s="19"/>
    </row>
    <row r="23" spans="1:8" x14ac:dyDescent="0.2">
      <c r="A23" s="19" t="s">
        <v>20</v>
      </c>
      <c r="B23" s="19"/>
      <c r="C23" s="19"/>
      <c r="D23" s="19"/>
      <c r="E23" s="19"/>
      <c r="F23" s="19"/>
      <c r="G23" s="19"/>
      <c r="H23" s="19"/>
    </row>
    <row r="24" spans="1:8" x14ac:dyDescent="0.2">
      <c r="A24" s="8"/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6</v>
      </c>
      <c r="B25" s="15"/>
      <c r="C25" s="16" t="s">
        <v>9</v>
      </c>
      <c r="D25" s="16" t="s">
        <v>10</v>
      </c>
      <c r="E25" s="16" t="s">
        <v>7</v>
      </c>
      <c r="F25" s="16" t="s">
        <v>10</v>
      </c>
      <c r="G25" s="16" t="s">
        <v>8</v>
      </c>
      <c r="H25" s="16" t="s">
        <v>10</v>
      </c>
    </row>
    <row r="26" spans="1:8" x14ac:dyDescent="0.2">
      <c r="A26" s="9"/>
      <c r="B26" s="9"/>
      <c r="C26" s="9"/>
      <c r="D26" s="9"/>
      <c r="E26" s="17"/>
      <c r="F26" s="17"/>
      <c r="G26" s="17"/>
      <c r="H26" s="17"/>
    </row>
    <row r="27" spans="1:8" x14ac:dyDescent="0.2">
      <c r="A27" s="8" t="s">
        <v>0</v>
      </c>
      <c r="B27" s="9"/>
      <c r="C27" s="10">
        <f t="shared" ref="C27:C35" si="2">SUM(E27,G27)</f>
        <v>779</v>
      </c>
      <c r="D27" s="11">
        <f>C27/(C37-C35)*100</f>
        <v>42.568306010928964</v>
      </c>
      <c r="E27" s="12">
        <v>310</v>
      </c>
      <c r="F27" s="11">
        <f>E27/(C37-C35)*100</f>
        <v>16.939890710382514</v>
      </c>
      <c r="G27" s="12">
        <v>469</v>
      </c>
      <c r="H27" s="11">
        <f>G27/(C37-C35)*100</f>
        <v>25.628415300546447</v>
      </c>
    </row>
    <row r="28" spans="1:8" x14ac:dyDescent="0.2">
      <c r="A28" s="8" t="s">
        <v>1</v>
      </c>
      <c r="B28" s="9"/>
      <c r="C28" s="10">
        <f t="shared" si="2"/>
        <v>9</v>
      </c>
      <c r="D28" s="11">
        <f>C28/(C37-C35)*100</f>
        <v>0.49180327868852464</v>
      </c>
      <c r="E28" s="12">
        <v>8</v>
      </c>
      <c r="F28" s="11">
        <f>E28/(C37-C35)*100</f>
        <v>0.43715846994535518</v>
      </c>
      <c r="G28" s="12">
        <v>1</v>
      </c>
      <c r="H28" s="11">
        <f>G28/(C37-C35)*100</f>
        <v>5.4644808743169397E-2</v>
      </c>
    </row>
    <row r="29" spans="1:8" x14ac:dyDescent="0.2">
      <c r="A29" s="8" t="s">
        <v>2</v>
      </c>
      <c r="B29" s="9"/>
      <c r="C29" s="10">
        <f t="shared" si="2"/>
        <v>84</v>
      </c>
      <c r="D29" s="11">
        <f>C29/(C37-C35)*100</f>
        <v>4.5901639344262293</v>
      </c>
      <c r="E29" s="12">
        <v>46</v>
      </c>
      <c r="F29" s="11">
        <f>E29/(C37-C35)*100</f>
        <v>2.5136612021857925</v>
      </c>
      <c r="G29" s="12">
        <v>38</v>
      </c>
      <c r="H29" s="11">
        <f>G29/(C37-C35)*100</f>
        <v>2.0765027322404372</v>
      </c>
    </row>
    <row r="30" spans="1:8" x14ac:dyDescent="0.2">
      <c r="A30" s="8" t="s">
        <v>4</v>
      </c>
      <c r="B30" s="9"/>
      <c r="C30" s="10">
        <f t="shared" si="2"/>
        <v>518</v>
      </c>
      <c r="D30" s="11">
        <f>C30/(C37-C35)*100</f>
        <v>28.306010928961751</v>
      </c>
      <c r="E30" s="12">
        <v>249</v>
      </c>
      <c r="F30" s="11">
        <f>E30/(C37-C35)*100</f>
        <v>13.60655737704918</v>
      </c>
      <c r="G30" s="12">
        <v>269</v>
      </c>
      <c r="H30" s="11">
        <f>G30/(C37-C35)*100</f>
        <v>14.699453551912569</v>
      </c>
    </row>
    <row r="31" spans="1:8" x14ac:dyDescent="0.2">
      <c r="A31" s="8" t="s">
        <v>3</v>
      </c>
      <c r="B31" s="9"/>
      <c r="C31" s="10">
        <f t="shared" si="2"/>
        <v>335</v>
      </c>
      <c r="D31" s="11">
        <f>C31/(C37-C35)*100</f>
        <v>18.306010928961751</v>
      </c>
      <c r="E31" s="12">
        <v>158</v>
      </c>
      <c r="F31" s="11">
        <f>E31/(C37-C35)*100</f>
        <v>8.6338797814207648</v>
      </c>
      <c r="G31" s="12">
        <v>177</v>
      </c>
      <c r="H31" s="11">
        <f>G31/(C37-C35)*100</f>
        <v>9.6721311475409841</v>
      </c>
    </row>
    <row r="32" spans="1:8" x14ac:dyDescent="0.2">
      <c r="A32" s="8" t="s">
        <v>18</v>
      </c>
      <c r="B32" s="9"/>
      <c r="C32" s="10">
        <f t="shared" si="2"/>
        <v>74</v>
      </c>
      <c r="D32" s="11">
        <f>C32/(C37-C35)*100</f>
        <v>4.0437158469945356</v>
      </c>
      <c r="E32" s="10">
        <v>28</v>
      </c>
      <c r="F32" s="11">
        <f>E32/(C37-C35)*100</f>
        <v>1.5300546448087431</v>
      </c>
      <c r="G32" s="10">
        <v>46</v>
      </c>
      <c r="H32" s="11">
        <f>G32/(C37-C35)*100</f>
        <v>2.5136612021857925</v>
      </c>
    </row>
    <row r="33" spans="1:8" x14ac:dyDescent="0.2">
      <c r="A33" s="8" t="s">
        <v>17</v>
      </c>
      <c r="B33" s="9"/>
      <c r="C33" s="10">
        <f t="shared" si="2"/>
        <v>1</v>
      </c>
      <c r="D33" s="11">
        <f>C33/(C37-C35)*100</f>
        <v>5.4644808743169397E-2</v>
      </c>
      <c r="E33" s="10">
        <v>1</v>
      </c>
      <c r="F33" s="11">
        <f>E33/(C37-C35)*100</f>
        <v>5.4644808743169397E-2</v>
      </c>
      <c r="G33" s="10">
        <v>0</v>
      </c>
      <c r="H33" s="11">
        <f>G33/(C37-C35)*100</f>
        <v>0</v>
      </c>
    </row>
    <row r="34" spans="1:8" x14ac:dyDescent="0.2">
      <c r="A34" s="8" t="s">
        <v>16</v>
      </c>
      <c r="B34" s="9"/>
      <c r="C34" s="10">
        <f t="shared" si="2"/>
        <v>30</v>
      </c>
      <c r="D34" s="11">
        <f>C34/(C37-C35)*100</f>
        <v>1.639344262295082</v>
      </c>
      <c r="E34" s="10">
        <v>15</v>
      </c>
      <c r="F34" s="11">
        <f>E34/(C37-C35)*100</f>
        <v>0.81967213114754101</v>
      </c>
      <c r="G34" s="10">
        <v>15</v>
      </c>
      <c r="H34" s="11">
        <f>G34/(C37-C35)*100</f>
        <v>0.81967213114754101</v>
      </c>
    </row>
    <row r="35" spans="1:8" x14ac:dyDescent="0.2">
      <c r="A35" s="8" t="s">
        <v>5</v>
      </c>
      <c r="B35" s="9"/>
      <c r="C35" s="10">
        <f t="shared" si="2"/>
        <v>4</v>
      </c>
      <c r="D35" s="11">
        <v>0</v>
      </c>
      <c r="E35" s="10">
        <v>4</v>
      </c>
      <c r="F35" s="11">
        <v>0</v>
      </c>
      <c r="G35" s="10">
        <v>0</v>
      </c>
      <c r="H35" s="11">
        <v>0</v>
      </c>
    </row>
    <row r="36" spans="1:8" x14ac:dyDescent="0.2">
      <c r="A36" s="8"/>
      <c r="B36" s="9"/>
      <c r="C36" s="10"/>
      <c r="D36" s="11"/>
      <c r="E36" s="10"/>
      <c r="F36" s="11"/>
      <c r="G36" s="10"/>
      <c r="H36" s="11"/>
    </row>
    <row r="37" spans="1:8" x14ac:dyDescent="0.2">
      <c r="A37" s="8" t="s">
        <v>9</v>
      </c>
      <c r="B37" s="9"/>
      <c r="C37" s="13">
        <f t="shared" ref="C37:H37" si="3">SUM(C27:C36)</f>
        <v>1834</v>
      </c>
      <c r="D37" s="14">
        <f t="shared" si="3"/>
        <v>100</v>
      </c>
      <c r="E37" s="13">
        <f t="shared" si="3"/>
        <v>819</v>
      </c>
      <c r="F37" s="14">
        <f t="shared" si="3"/>
        <v>44.535519125683059</v>
      </c>
      <c r="G37" s="13">
        <f t="shared" si="3"/>
        <v>1015</v>
      </c>
      <c r="H37" s="14">
        <f t="shared" si="3"/>
        <v>55.464480874316941</v>
      </c>
    </row>
    <row r="38" spans="1:8" x14ac:dyDescent="0.2">
      <c r="A38" s="9"/>
      <c r="B38" s="9"/>
      <c r="C38" s="9"/>
      <c r="D38" s="9"/>
      <c r="E38" s="9"/>
      <c r="F38" s="9"/>
      <c r="G38" s="9"/>
      <c r="H38" s="9"/>
    </row>
    <row r="39" spans="1:8" x14ac:dyDescent="0.2">
      <c r="A39" s="9"/>
      <c r="B39" s="9"/>
      <c r="C39" s="9"/>
      <c r="D39" s="9"/>
      <c r="E39" s="9"/>
      <c r="F39" s="9"/>
      <c r="G39" s="9"/>
      <c r="H39" s="9"/>
    </row>
    <row r="40" spans="1:8" x14ac:dyDescent="0.2">
      <c r="A40" s="19" t="s">
        <v>14</v>
      </c>
      <c r="B40" s="19"/>
      <c r="C40" s="19"/>
      <c r="D40" s="19"/>
      <c r="E40" s="19"/>
      <c r="F40" s="19"/>
      <c r="G40" s="19"/>
      <c r="H40" s="19"/>
    </row>
    <row r="41" spans="1:8" x14ac:dyDescent="0.2">
      <c r="A41" s="19" t="s">
        <v>12</v>
      </c>
      <c r="B41" s="19"/>
      <c r="C41" s="19"/>
      <c r="D41" s="19"/>
      <c r="E41" s="19"/>
      <c r="F41" s="19"/>
      <c r="G41" s="19"/>
      <c r="H41" s="19"/>
    </row>
    <row r="42" spans="1:8" x14ac:dyDescent="0.2">
      <c r="A42" s="19" t="s">
        <v>20</v>
      </c>
      <c r="B42" s="19"/>
      <c r="C42" s="19"/>
      <c r="D42" s="19"/>
      <c r="E42" s="19"/>
      <c r="F42" s="19"/>
      <c r="G42" s="19"/>
      <c r="H42" s="19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15" t="s">
        <v>6</v>
      </c>
      <c r="B44" s="15"/>
      <c r="C44" s="16" t="s">
        <v>9</v>
      </c>
      <c r="D44" s="16" t="s">
        <v>10</v>
      </c>
      <c r="E44" s="16" t="s">
        <v>7</v>
      </c>
      <c r="F44" s="16" t="s">
        <v>10</v>
      </c>
      <c r="G44" s="16" t="s">
        <v>8</v>
      </c>
      <c r="H44" s="16" t="s">
        <v>10</v>
      </c>
    </row>
    <row r="45" spans="1:8" x14ac:dyDescent="0.2">
      <c r="A45" s="9"/>
      <c r="B45" s="9"/>
      <c r="C45" s="9"/>
      <c r="D45" s="9"/>
      <c r="E45" s="17"/>
      <c r="F45" s="17"/>
      <c r="G45" s="17"/>
      <c r="H45" s="17"/>
    </row>
    <row r="46" spans="1:8" x14ac:dyDescent="0.2">
      <c r="A46" s="8" t="s">
        <v>0</v>
      </c>
      <c r="B46" s="9"/>
      <c r="C46" s="10">
        <f t="shared" ref="C46:C54" si="4">SUM(E46,G46)</f>
        <v>189</v>
      </c>
      <c r="D46" s="11">
        <f>C46/(C56-C54)*100</f>
        <v>20.388349514563107</v>
      </c>
      <c r="E46" s="12">
        <v>83</v>
      </c>
      <c r="F46" s="11">
        <f>E46/(C56-C54)*100</f>
        <v>8.9536138079827392</v>
      </c>
      <c r="G46" s="12">
        <v>106</v>
      </c>
      <c r="H46" s="11">
        <f>G46/(C56-C54)*100</f>
        <v>11.434735706580366</v>
      </c>
    </row>
    <row r="47" spans="1:8" x14ac:dyDescent="0.2">
      <c r="A47" s="8" t="s">
        <v>1</v>
      </c>
      <c r="B47" s="9"/>
      <c r="C47" s="10">
        <f t="shared" si="4"/>
        <v>6</v>
      </c>
      <c r="D47" s="11">
        <f>C47/(C56-C54)*100</f>
        <v>0.64724919093851141</v>
      </c>
      <c r="E47" s="12">
        <v>0</v>
      </c>
      <c r="F47" s="11">
        <f>E47/(C56-C54)*100</f>
        <v>0</v>
      </c>
      <c r="G47" s="12">
        <v>6</v>
      </c>
      <c r="H47" s="11">
        <f>G47/(C56-C54)*100</f>
        <v>0.64724919093851141</v>
      </c>
    </row>
    <row r="48" spans="1:8" x14ac:dyDescent="0.2">
      <c r="A48" s="8" t="s">
        <v>2</v>
      </c>
      <c r="B48" s="9"/>
      <c r="C48" s="10">
        <f t="shared" si="4"/>
        <v>31</v>
      </c>
      <c r="D48" s="11">
        <f>C48/(C56-C54)*100</f>
        <v>3.3441208198489751</v>
      </c>
      <c r="E48" s="12">
        <v>13</v>
      </c>
      <c r="F48" s="11">
        <f>E48/(C56-C54)*100</f>
        <v>1.4023732470334414</v>
      </c>
      <c r="G48" s="12">
        <v>18</v>
      </c>
      <c r="H48" s="11">
        <f>G48/(C56-C54)*100</f>
        <v>1.9417475728155338</v>
      </c>
    </row>
    <row r="49" spans="1:8" x14ac:dyDescent="0.2">
      <c r="A49" s="8" t="s">
        <v>4</v>
      </c>
      <c r="B49" s="9"/>
      <c r="C49" s="10">
        <f t="shared" si="4"/>
        <v>595</v>
      </c>
      <c r="D49" s="11">
        <f>C49/(C56-C54)*100</f>
        <v>64.185544768069036</v>
      </c>
      <c r="E49" s="12">
        <v>288</v>
      </c>
      <c r="F49" s="11">
        <f>E49/(C56-C54)*100</f>
        <v>31.067961165048541</v>
      </c>
      <c r="G49" s="12">
        <v>307</v>
      </c>
      <c r="H49" s="11">
        <f>G49/(C56-C54)*100</f>
        <v>33.117583603020492</v>
      </c>
    </row>
    <row r="50" spans="1:8" x14ac:dyDescent="0.2">
      <c r="A50" s="8" t="s">
        <v>3</v>
      </c>
      <c r="B50" s="9"/>
      <c r="C50" s="10">
        <f t="shared" si="4"/>
        <v>70</v>
      </c>
      <c r="D50" s="11">
        <f>C50/(C56-C54)*100</f>
        <v>7.5512405609492985</v>
      </c>
      <c r="E50" s="12">
        <v>30</v>
      </c>
      <c r="F50" s="11">
        <f>E50/(C56-C54)*100</f>
        <v>3.2362459546925564</v>
      </c>
      <c r="G50" s="12">
        <v>40</v>
      </c>
      <c r="H50" s="11">
        <f>G50/(C56-C54)*100</f>
        <v>4.3149946062567421</v>
      </c>
    </row>
    <row r="51" spans="1:8" x14ac:dyDescent="0.2">
      <c r="A51" s="8" t="s">
        <v>18</v>
      </c>
      <c r="B51" s="9"/>
      <c r="C51" s="10">
        <f t="shared" si="4"/>
        <v>30</v>
      </c>
      <c r="D51" s="11">
        <f>C51/(C56-C54)*100</f>
        <v>3.2362459546925564</v>
      </c>
      <c r="E51" s="10">
        <v>11</v>
      </c>
      <c r="F51" s="11">
        <f>E51/(C56-C54)*100</f>
        <v>1.1866235167206041</v>
      </c>
      <c r="G51" s="18">
        <v>19</v>
      </c>
      <c r="H51" s="11">
        <f>G51/(C56-C54)*100</f>
        <v>2.0496224379719528</v>
      </c>
    </row>
    <row r="52" spans="1:8" x14ac:dyDescent="0.2">
      <c r="A52" s="8" t="s">
        <v>17</v>
      </c>
      <c r="B52" s="9"/>
      <c r="C52" s="10">
        <f t="shared" si="4"/>
        <v>1</v>
      </c>
      <c r="D52" s="11">
        <f>C52/(C56-C54)*100</f>
        <v>0.10787486515641855</v>
      </c>
      <c r="E52" s="10">
        <v>0</v>
      </c>
      <c r="F52" s="11">
        <f>E52/(C56-C54)*100</f>
        <v>0</v>
      </c>
      <c r="G52" s="10">
        <v>1</v>
      </c>
      <c r="H52" s="11">
        <f>G52/(C56-C54)*100</f>
        <v>0.10787486515641855</v>
      </c>
    </row>
    <row r="53" spans="1:8" x14ac:dyDescent="0.2">
      <c r="A53" s="8" t="s">
        <v>16</v>
      </c>
      <c r="B53" s="9"/>
      <c r="C53" s="10">
        <f t="shared" si="4"/>
        <v>5</v>
      </c>
      <c r="D53" s="11">
        <f>C53/(C56-C54)*100</f>
        <v>0.53937432578209277</v>
      </c>
      <c r="E53" s="10">
        <v>4</v>
      </c>
      <c r="F53" s="11">
        <f>E53/(C56-C54)*100</f>
        <v>0.43149946062567418</v>
      </c>
      <c r="G53" s="10">
        <v>1</v>
      </c>
      <c r="H53" s="11">
        <f>G53/(C56-C54)*100</f>
        <v>0.10787486515641855</v>
      </c>
    </row>
    <row r="54" spans="1:8" x14ac:dyDescent="0.2">
      <c r="A54" s="8" t="s">
        <v>5</v>
      </c>
      <c r="B54" s="9"/>
      <c r="C54" s="10">
        <f t="shared" si="4"/>
        <v>1</v>
      </c>
      <c r="D54" s="11">
        <v>0</v>
      </c>
      <c r="E54" s="10">
        <v>0</v>
      </c>
      <c r="F54" s="11">
        <v>0</v>
      </c>
      <c r="G54" s="10">
        <v>1</v>
      </c>
      <c r="H54" s="11">
        <v>0</v>
      </c>
    </row>
    <row r="55" spans="1:8" x14ac:dyDescent="0.2">
      <c r="A55" s="8"/>
      <c r="B55" s="9"/>
      <c r="C55" s="10"/>
      <c r="D55" s="11"/>
      <c r="E55" s="10"/>
      <c r="F55" s="11"/>
      <c r="G55" s="10"/>
      <c r="H55" s="11"/>
    </row>
    <row r="56" spans="1:8" x14ac:dyDescent="0.2">
      <c r="A56" s="8" t="s">
        <v>9</v>
      </c>
      <c r="B56" s="9"/>
      <c r="C56" s="13">
        <f t="shared" ref="C56:H56" si="5">SUM(C46:C55)</f>
        <v>928</v>
      </c>
      <c r="D56" s="14">
        <f t="shared" si="5"/>
        <v>100</v>
      </c>
      <c r="E56" s="13">
        <f t="shared" si="5"/>
        <v>429</v>
      </c>
      <c r="F56" s="14">
        <f t="shared" si="5"/>
        <v>46.278317152103554</v>
      </c>
      <c r="G56" s="13">
        <f t="shared" si="5"/>
        <v>499</v>
      </c>
      <c r="H56" s="14">
        <f t="shared" si="5"/>
        <v>53.721682847896432</v>
      </c>
    </row>
    <row r="57" spans="1:8" x14ac:dyDescent="0.2">
      <c r="A57" s="9"/>
      <c r="B57" s="9"/>
      <c r="C57" s="9"/>
      <c r="D57" s="9"/>
      <c r="E57" s="9"/>
      <c r="F57" s="9"/>
      <c r="G57" s="9"/>
      <c r="H57" s="9"/>
    </row>
    <row r="58" spans="1:8" ht="14.25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22" t="s">
        <v>21</v>
      </c>
      <c r="B59" s="22"/>
      <c r="C59" s="22"/>
      <c r="D59" s="22"/>
      <c r="E59" s="22"/>
      <c r="F59" s="22"/>
      <c r="G59" s="22"/>
      <c r="H59" s="22"/>
    </row>
    <row r="60" spans="1:8" ht="15" x14ac:dyDescent="0.2">
      <c r="A60" s="23" t="s">
        <v>22</v>
      </c>
      <c r="B60" s="23"/>
      <c r="C60" s="23"/>
      <c r="D60" s="23"/>
      <c r="E60" s="23"/>
      <c r="F60" s="23"/>
      <c r="G60" s="23"/>
      <c r="H60" s="23"/>
    </row>
  </sheetData>
  <sheetProtection algorithmName="SHA-512" hashValue="PzosF//IBXSBGp/FfWQ/rdFBaRUbbd4sZ9sshuLFrXsDeKz/xTYE3NllgCjSlie40D/ddE9Bl08giLsxelxRcg==" saltValue="q3LY6mkrV0Y601znaD5r8Q==" spinCount="100000" sheet="1" objects="1" scenarios="1"/>
  <mergeCells count="12">
    <mergeCell ref="A59:H59"/>
    <mergeCell ref="A60:H60"/>
    <mergeCell ref="A23:H23"/>
    <mergeCell ref="A40:H40"/>
    <mergeCell ref="A41:H41"/>
    <mergeCell ref="A42:H42"/>
    <mergeCell ref="A1:H1"/>
    <mergeCell ref="A2:H2"/>
    <mergeCell ref="A3:H3"/>
    <mergeCell ref="A4:H4"/>
    <mergeCell ref="A21:H21"/>
    <mergeCell ref="A22:H22"/>
  </mergeCells>
  <hyperlinks>
    <hyperlink ref="A59:D59" r:id="rId1" display="[Fall 2001 - Fact Sheet]" xr:uid="{32A15F36-2BB8-4B97-9881-0D439B84A504}"/>
    <hyperlink ref="A60:D60" r:id="rId2" display="[Institutional Research Home]" xr:uid="{7EC4556B-6142-460A-BDA1-0B00F0CB6034}"/>
    <hyperlink ref="A59:H59" r:id="rId3" display="[Fall 2017 - Fact Sheet]" xr:uid="{A980D88A-AB8F-4B91-B0DD-1F82C4A64ECB}"/>
    <hyperlink ref="A60:H60" r:id="rId4" display="[Institutional Research Home]" xr:uid="{6B4EDA95-D45D-43B9-A7FC-F6B968FE1DA0}"/>
  </hyperlinks>
  <pageMargins left="0.7" right="0.7" top="0.75" bottom="0.75" header="0.3" footer="0.3"/>
  <pageSetup scale="91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ECB61A6-E536-45F1-9AC0-0EDF9D517A1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Michelle  Bonn</cp:lastModifiedBy>
  <cp:lastPrinted>2016-11-07T22:15:21Z</cp:lastPrinted>
  <dcterms:created xsi:type="dcterms:W3CDTF">2001-11-26T03:35:11Z</dcterms:created>
  <dcterms:modified xsi:type="dcterms:W3CDTF">2018-02-12T17:53:14Z</dcterms:modified>
</cp:coreProperties>
</file>